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3040" windowHeight="8856" tabRatio="526" activeTab="0"/>
  </bookViews>
  <sheets>
    <sheet name="Information" sheetId="1" r:id="rId1"/>
    <sheet name="September Calc. Sheet" sheetId="2" r:id="rId2"/>
    <sheet name="July Calc. Sheet" sheetId="3" r:id="rId3"/>
  </sheets>
  <definedNames/>
  <calcPr fullCalcOnLoad="1"/>
</workbook>
</file>

<file path=xl/sharedStrings.xml><?xml version="1.0" encoding="utf-8"?>
<sst xmlns="http://schemas.openxmlformats.org/spreadsheetml/2006/main" count="134" uniqueCount="63">
  <si>
    <t>September</t>
  </si>
  <si>
    <t>October</t>
  </si>
  <si>
    <t>November</t>
  </si>
  <si>
    <t>December</t>
  </si>
  <si>
    <t>January</t>
  </si>
  <si>
    <t>February</t>
  </si>
  <si>
    <t>Cost</t>
  </si>
  <si>
    <t>MCF</t>
  </si>
  <si>
    <t>$</t>
  </si>
  <si>
    <t>Gallons</t>
  </si>
  <si>
    <t>March</t>
  </si>
  <si>
    <t>Kilo Hours</t>
  </si>
  <si>
    <t>April</t>
  </si>
  <si>
    <t>May</t>
  </si>
  <si>
    <t>June</t>
  </si>
  <si>
    <t>July</t>
  </si>
  <si>
    <t>August</t>
  </si>
  <si>
    <t>Totals</t>
  </si>
  <si>
    <t>Unit cost</t>
  </si>
  <si>
    <t>Electricity:</t>
  </si>
  <si>
    <t>Natural Gas:</t>
  </si>
  <si>
    <t>Water:</t>
  </si>
  <si>
    <t>Aggregate Cost:</t>
  </si>
  <si>
    <t>House Bill 3693, Section 12 amends Section 388.005 Health and Safety Code, to require school districts and state agencies to</t>
  </si>
  <si>
    <t>establish a goal to reduce annual electric consumption by 5 percent each state fiscal year for six years beginning September 1, 2007.</t>
  </si>
  <si>
    <r>
      <t xml:space="preserve">watts necessary for instructional facility lighting requirements </t>
    </r>
    <r>
      <rPr>
        <u val="single"/>
        <sz val="11"/>
        <rFont val="Arial"/>
        <family val="2"/>
      </rPr>
      <t>and school districts are required to record electricity, water, and natural gas</t>
    </r>
  </si>
  <si>
    <r>
      <t xml:space="preserve">School districts and TEA are required to establish a goal to reduce </t>
    </r>
    <r>
      <rPr>
        <u val="single"/>
        <sz val="11"/>
        <rFont val="Arial"/>
        <family val="2"/>
      </rPr>
      <t>electric consumption</t>
    </r>
    <r>
      <rPr>
        <sz val="11"/>
        <rFont val="Arial"/>
        <family val="0"/>
      </rPr>
      <t xml:space="preserve"> by five percent each state fiscal year for six years</t>
    </r>
  </si>
  <si>
    <t>The "Calculations Sheet" will calculate the unit and aggregate monthly cost when electricity, gas and water usage and cost are entered.</t>
  </si>
  <si>
    <t>School districts and state agencies not meeting the goals are required to report that all available measures had been implemented.</t>
  </si>
  <si>
    <t>School districts and state agencies are required to use State Energy Conservation Office (SECO) forms to report progress on meeting goals.</t>
  </si>
  <si>
    <t>beginning September 1, 2007; school districts and TEA are required to begin purchasing commercially available light bulbs using the fewest</t>
  </si>
  <si>
    <t>consumption in an electronic repository and report this information on a publicly accessible internet website with an interface designed for</t>
  </si>
  <si>
    <r>
      <t>ease of navigation</t>
    </r>
    <r>
      <rPr>
        <sz val="11"/>
        <rFont val="Arial"/>
        <family val="2"/>
      </rPr>
      <t xml:space="preserve"> (Requires the metered amount of electricity, water, or natural gas consumed for which it is responsible to pay and the</t>
    </r>
  </si>
  <si>
    <t xml:space="preserve">Link to SECO: </t>
  </si>
  <si>
    <t>http://www.seco.cpa.state.tx.us/</t>
  </si>
  <si>
    <t>aggregate cost for those utility services - FASRAG 1.8.2.9) Link to FAR Guide:</t>
  </si>
  <si>
    <t>http://www.tea.state.tx.us/school.finance/audit/resguide13/new/new.pdf</t>
  </si>
  <si>
    <r>
      <t>Calculations will show increase/</t>
    </r>
    <r>
      <rPr>
        <sz val="11"/>
        <color indexed="10"/>
        <rFont val="Arial"/>
        <family val="2"/>
      </rPr>
      <t>decrease</t>
    </r>
    <r>
      <rPr>
        <sz val="11"/>
        <rFont val="Arial"/>
        <family val="0"/>
      </rPr>
      <t xml:space="preserve"> in both usage (consumption) </t>
    </r>
    <r>
      <rPr>
        <u val="single"/>
        <sz val="11"/>
        <rFont val="Arial"/>
        <family val="2"/>
      </rPr>
      <t>and</t>
    </r>
    <r>
      <rPr>
        <sz val="11"/>
        <rFont val="Arial"/>
        <family val="0"/>
      </rPr>
      <t xml:space="preserve"> cost as positive (increase)</t>
    </r>
    <r>
      <rPr>
        <u val="single"/>
        <sz val="11"/>
        <rFont val="Arial"/>
        <family val="0"/>
      </rPr>
      <t xml:space="preserve"> or</t>
    </r>
    <r>
      <rPr>
        <sz val="11"/>
        <rFont val="Arial"/>
        <family val="0"/>
      </rPr>
      <t xml:space="preserve"> </t>
    </r>
    <r>
      <rPr>
        <sz val="11"/>
        <color indexed="10"/>
        <rFont val="Arial"/>
        <family val="0"/>
      </rPr>
      <t>negative</t>
    </r>
    <r>
      <rPr>
        <sz val="11"/>
        <rFont val="Arial"/>
        <family val="0"/>
      </rPr>
      <t xml:space="preserve"> (decrease)</t>
    </r>
  </si>
  <si>
    <t>254.297.1107</t>
  </si>
  <si>
    <t>254.297.1101</t>
  </si>
  <si>
    <t xml:space="preserve">Use "September Calc. Sheet" for September - August fiscal year.  Use "July Calc. Sheet" for July - June fiscal year. </t>
  </si>
  <si>
    <t>House Bill 3693</t>
  </si>
  <si>
    <t>Total Usage for Year</t>
  </si>
  <si>
    <r>
      <t xml:space="preserve">Be sure to use yearly </t>
    </r>
    <r>
      <rPr>
        <u val="single"/>
        <sz val="11"/>
        <rFont val="Arial"/>
        <family val="2"/>
      </rPr>
      <t>totals</t>
    </r>
    <r>
      <rPr>
        <sz val="11"/>
        <rFont val="Arial"/>
        <family val="0"/>
      </rPr>
      <t xml:space="preserve"> in Column "C"</t>
    </r>
  </si>
  <si>
    <t>Action required beginning 2007 - 2008 School Year:</t>
  </si>
  <si>
    <t>The (+/-) change from 2009 - 2010 column will display only when data from last month of fiscal year is entered.</t>
  </si>
  <si>
    <t>254-297-1112</t>
  </si>
  <si>
    <t>"Your"  ISD</t>
  </si>
  <si>
    <r>
      <t>Note: Release 2 correction</t>
    </r>
    <r>
      <rPr>
        <sz val="11"/>
        <color indexed="10"/>
        <rFont val="Arial"/>
        <family val="2"/>
      </rPr>
      <t xml:space="preserve"> - </t>
    </r>
    <r>
      <rPr>
        <sz val="11"/>
        <rFont val="Arial"/>
        <family val="2"/>
      </rPr>
      <t>Unit cost were not calculating correctly. Version 2 corrects this calculation.</t>
    </r>
    <r>
      <rPr>
        <sz val="11"/>
        <color indexed="10"/>
        <rFont val="Arial"/>
        <family val="2"/>
      </rPr>
      <t xml:space="preserve"> (Updated 05/23/12)</t>
    </r>
  </si>
  <si>
    <t>Glenn Pittman</t>
  </si>
  <si>
    <t>Nick West</t>
  </si>
  <si>
    <t>Cody Harvey</t>
  </si>
  <si>
    <t>charvey@esc12.net</t>
  </si>
  <si>
    <t>gpittman@esc12.net</t>
  </si>
  <si>
    <t>nwest@esc12.net</t>
  </si>
  <si>
    <t>Updated 05/22/2023</t>
  </si>
  <si>
    <t>2022 - 2023  Fiscal Year</t>
  </si>
  <si>
    <t>(+/-) change  from 2022-2023</t>
  </si>
  <si>
    <t>Utility Usage and Cost for Fiscal Year Ending 8/31/2024</t>
  </si>
  <si>
    <t>2022-2023 Fiscal Year</t>
  </si>
  <si>
    <t>Utility Usage and Cost for Fiscal Year Ending 6/30/2024</t>
  </si>
  <si>
    <t>2023 - 2024 School Fiscal Year</t>
  </si>
  <si>
    <t>2023 - 2024  School Fiscal Year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</si>
</sst>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0.00;[Red]0.00"/>
    <numFmt numFmtId="166" formatCode="0.00_);[Red]\(0.00\)"/>
    <numFmt numFmtId="167" formatCode="#,##0.000000;[Red]#,##0.000000"/>
    <numFmt numFmtId="168" formatCode="#,##0.000000"/>
    <numFmt numFmtId="169" formatCode="0.0000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2"/>
      <name val="Arial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sz val="11"/>
      <color indexed="10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2" borderId="11" xfId="0" applyFont="1" applyFill="1" applyBorder="1" applyAlignment="1">
      <alignment horizontal="center" wrapText="1"/>
    </xf>
    <xf numFmtId="3" fontId="0" fillId="32" borderId="11" xfId="0" applyNumberFormat="1" applyFill="1" applyBorder="1" applyAlignment="1">
      <alignment/>
    </xf>
    <xf numFmtId="0" fontId="0" fillId="32" borderId="11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32" borderId="13" xfId="0" applyNumberFormat="1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3" fontId="0" fillId="32" borderId="0" xfId="0" applyNumberFormat="1" applyFill="1" applyBorder="1" applyAlignment="1">
      <alignment horizontal="center"/>
    </xf>
    <xf numFmtId="0" fontId="5" fillId="32" borderId="15" xfId="0" applyFont="1" applyFill="1" applyBorder="1" applyAlignment="1">
      <alignment/>
    </xf>
    <xf numFmtId="0" fontId="5" fillId="32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wrapText="1"/>
    </xf>
    <xf numFmtId="0" fontId="1" fillId="32" borderId="18" xfId="0" applyFont="1" applyFill="1" applyBorder="1" applyAlignment="1">
      <alignment horizontal="left" wrapText="1"/>
    </xf>
    <xf numFmtId="0" fontId="1" fillId="32" borderId="0" xfId="0" applyFont="1" applyFill="1" applyBorder="1" applyAlignment="1">
      <alignment horizontal="center" wrapText="1"/>
    </xf>
    <xf numFmtId="3" fontId="1" fillId="32" borderId="18" xfId="0" applyNumberFormat="1" applyFont="1" applyFill="1" applyBorder="1" applyAlignment="1">
      <alignment horizontal="right"/>
    </xf>
    <xf numFmtId="3" fontId="1" fillId="32" borderId="19" xfId="0" applyNumberFormat="1" applyFont="1" applyFill="1" applyBorder="1" applyAlignment="1">
      <alignment horizontal="right"/>
    </xf>
    <xf numFmtId="0" fontId="1" fillId="32" borderId="18" xfId="0" applyFont="1" applyFill="1" applyBorder="1" applyAlignment="1">
      <alignment horizontal="right"/>
    </xf>
    <xf numFmtId="0" fontId="0" fillId="32" borderId="0" xfId="0" applyFill="1" applyBorder="1" applyAlignment="1">
      <alignment horizontal="center"/>
    </xf>
    <xf numFmtId="0" fontId="1" fillId="32" borderId="18" xfId="0" applyFont="1" applyFill="1" applyBorder="1" applyAlignment="1">
      <alignment horizontal="left"/>
    </xf>
    <xf numFmtId="0" fontId="1" fillId="32" borderId="19" xfId="0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34" borderId="18" xfId="0" applyFont="1" applyFill="1" applyBorder="1" applyAlignment="1">
      <alignment horizontal="right"/>
    </xf>
    <xf numFmtId="0" fontId="0" fillId="34" borderId="0" xfId="0" applyFill="1" applyBorder="1" applyAlignment="1">
      <alignment horizontal="center"/>
    </xf>
    <xf numFmtId="3" fontId="0" fillId="34" borderId="20" xfId="0" applyNumberFormat="1" applyFill="1" applyBorder="1" applyAlignment="1">
      <alignment/>
    </xf>
    <xf numFmtId="0" fontId="0" fillId="34" borderId="20" xfId="0" applyFill="1" applyBorder="1" applyAlignment="1">
      <alignment/>
    </xf>
    <xf numFmtId="0" fontId="1" fillId="34" borderId="18" xfId="0" applyFont="1" applyFill="1" applyBorder="1" applyAlignment="1">
      <alignment/>
    </xf>
    <xf numFmtId="3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/>
    </xf>
    <xf numFmtId="3" fontId="1" fillId="33" borderId="21" xfId="0" applyNumberFormat="1" applyFont="1" applyFill="1" applyBorder="1" applyAlignment="1">
      <alignment wrapText="1"/>
    </xf>
    <xf numFmtId="3" fontId="1" fillId="32" borderId="21" xfId="0" applyNumberFormat="1" applyFont="1" applyFill="1" applyBorder="1" applyAlignment="1">
      <alignment wrapText="1"/>
    </xf>
    <xf numFmtId="0" fontId="1" fillId="32" borderId="22" xfId="0" applyFont="1" applyFill="1" applyBorder="1" applyAlignment="1">
      <alignment horizontal="center" wrapText="1"/>
    </xf>
    <xf numFmtId="3" fontId="0" fillId="32" borderId="22" xfId="0" applyNumberFormat="1" applyFill="1" applyBorder="1" applyAlignment="1">
      <alignment/>
    </xf>
    <xf numFmtId="3" fontId="0" fillId="32" borderId="23" xfId="0" applyNumberFormat="1" applyFill="1" applyBorder="1" applyAlignment="1">
      <alignment/>
    </xf>
    <xf numFmtId="3" fontId="0" fillId="34" borderId="22" xfId="0" applyNumberFormat="1" applyFill="1" applyBorder="1" applyAlignment="1">
      <alignment/>
    </xf>
    <xf numFmtId="3" fontId="1" fillId="32" borderId="24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0" fillId="33" borderId="11" xfId="0" applyNumberFormat="1" applyFill="1" applyBorder="1" applyAlignment="1" applyProtection="1">
      <alignment/>
      <protection locked="0"/>
    </xf>
    <xf numFmtId="3" fontId="0" fillId="32" borderId="11" xfId="0" applyNumberFormat="1" applyFill="1" applyBorder="1" applyAlignment="1" applyProtection="1">
      <alignment/>
      <protection locked="0"/>
    </xf>
    <xf numFmtId="3" fontId="0" fillId="33" borderId="25" xfId="0" applyNumberFormat="1" applyFill="1" applyBorder="1" applyAlignment="1" applyProtection="1">
      <alignment/>
      <protection locked="0"/>
    </xf>
    <xf numFmtId="3" fontId="0" fillId="32" borderId="25" xfId="0" applyNumberForma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0" fillId="35" borderId="0" xfId="0" applyFill="1" applyAlignment="1">
      <alignment/>
    </xf>
    <xf numFmtId="0" fontId="9" fillId="35" borderId="0" xfId="0" applyFont="1" applyFill="1" applyAlignment="1">
      <alignment/>
    </xf>
    <xf numFmtId="0" fontId="0" fillId="32" borderId="0" xfId="0" applyFill="1" applyAlignment="1">
      <alignment/>
    </xf>
    <xf numFmtId="0" fontId="5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9" fillId="35" borderId="0" xfId="0" applyFont="1" applyFill="1" applyAlignment="1">
      <alignment/>
    </xf>
    <xf numFmtId="0" fontId="9" fillId="0" borderId="0" xfId="0" applyFont="1" applyAlignment="1">
      <alignment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8" fillId="0" borderId="0" xfId="0" applyFont="1" applyAlignment="1">
      <alignment horizontal="center"/>
    </xf>
    <xf numFmtId="3" fontId="0" fillId="33" borderId="11" xfId="0" applyNumberForma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38" fontId="3" fillId="0" borderId="0" xfId="0" applyNumberFormat="1" applyFont="1" applyAlignment="1">
      <alignment/>
    </xf>
    <xf numFmtId="38" fontId="5" fillId="32" borderId="26" xfId="0" applyNumberFormat="1" applyFont="1" applyFill="1" applyBorder="1" applyAlignment="1">
      <alignment/>
    </xf>
    <xf numFmtId="38" fontId="1" fillId="32" borderId="22" xfId="0" applyNumberFormat="1" applyFont="1" applyFill="1" applyBorder="1" applyAlignment="1">
      <alignment horizontal="center" wrapText="1"/>
    </xf>
    <xf numFmtId="38" fontId="0" fillId="32" borderId="23" xfId="0" applyNumberFormat="1" applyFill="1" applyBorder="1" applyAlignment="1">
      <alignment/>
    </xf>
    <xf numFmtId="38" fontId="0" fillId="32" borderId="26" xfId="0" applyNumberFormat="1" applyFill="1" applyBorder="1" applyAlignment="1">
      <alignment/>
    </xf>
    <xf numFmtId="38" fontId="0" fillId="34" borderId="22" xfId="0" applyNumberFormat="1" applyFill="1" applyBorder="1" applyAlignment="1">
      <alignment/>
    </xf>
    <xf numFmtId="38" fontId="0" fillId="32" borderId="22" xfId="0" applyNumberFormat="1" applyFill="1" applyBorder="1" applyAlignment="1">
      <alignment/>
    </xf>
    <xf numFmtId="38" fontId="7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" fillId="32" borderId="21" xfId="0" applyNumberFormat="1" applyFont="1" applyFill="1" applyBorder="1" applyAlignment="1">
      <alignment/>
    </xf>
    <xf numFmtId="38" fontId="3" fillId="0" borderId="27" xfId="0" applyNumberFormat="1" applyFont="1" applyBorder="1" applyAlignment="1">
      <alignment/>
    </xf>
    <xf numFmtId="0" fontId="5" fillId="32" borderId="22" xfId="0" applyFont="1" applyFill="1" applyBorder="1" applyAlignment="1">
      <alignment horizontal="center"/>
    </xf>
    <xf numFmtId="10" fontId="1" fillId="32" borderId="23" xfId="0" applyNumberFormat="1" applyFont="1" applyFill="1" applyBorder="1" applyAlignment="1">
      <alignment horizontal="center"/>
    </xf>
    <xf numFmtId="10" fontId="1" fillId="32" borderId="26" xfId="0" applyNumberFormat="1" applyFont="1" applyFill="1" applyBorder="1" applyAlignment="1">
      <alignment horizontal="center"/>
    </xf>
    <xf numFmtId="10" fontId="1" fillId="34" borderId="22" xfId="0" applyNumberFormat="1" applyFont="1" applyFill="1" applyBorder="1" applyAlignment="1">
      <alignment horizontal="center"/>
    </xf>
    <xf numFmtId="10" fontId="1" fillId="32" borderId="22" xfId="0" applyNumberFormat="1" applyFont="1" applyFill="1" applyBorder="1" applyAlignment="1">
      <alignment horizontal="center"/>
    </xf>
    <xf numFmtId="0" fontId="1" fillId="32" borderId="26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2" borderId="24" xfId="0" applyFont="1" applyFill="1" applyBorder="1" applyAlignment="1">
      <alignment horizontal="center" wrapText="1"/>
    </xf>
    <xf numFmtId="0" fontId="5" fillId="32" borderId="28" xfId="0" applyFont="1" applyFill="1" applyBorder="1" applyAlignment="1">
      <alignment/>
    </xf>
    <xf numFmtId="0" fontId="1" fillId="32" borderId="29" xfId="0" applyFont="1" applyFill="1" applyBorder="1" applyAlignment="1">
      <alignment horizontal="left" wrapText="1"/>
    </xf>
    <xf numFmtId="3" fontId="1" fillId="32" borderId="29" xfId="0" applyNumberFormat="1" applyFont="1" applyFill="1" applyBorder="1" applyAlignment="1">
      <alignment horizontal="right"/>
    </xf>
    <xf numFmtId="3" fontId="1" fillId="32" borderId="30" xfId="0" applyNumberFormat="1" applyFont="1" applyFill="1" applyBorder="1" applyAlignment="1">
      <alignment horizontal="right"/>
    </xf>
    <xf numFmtId="0" fontId="1" fillId="32" borderId="29" xfId="0" applyFont="1" applyFill="1" applyBorder="1" applyAlignment="1">
      <alignment horizontal="right"/>
    </xf>
    <xf numFmtId="0" fontId="1" fillId="34" borderId="29" xfId="0" applyFont="1" applyFill="1" applyBorder="1" applyAlignment="1">
      <alignment horizontal="right"/>
    </xf>
    <xf numFmtId="0" fontId="1" fillId="32" borderId="29" xfId="0" applyFont="1" applyFill="1" applyBorder="1" applyAlignment="1">
      <alignment horizontal="left"/>
    </xf>
    <xf numFmtId="0" fontId="1" fillId="32" borderId="30" xfId="0" applyFont="1" applyFill="1" applyBorder="1" applyAlignment="1">
      <alignment horizontal="right"/>
    </xf>
    <xf numFmtId="0" fontId="1" fillId="34" borderId="29" xfId="0" applyFont="1" applyFill="1" applyBorder="1" applyAlignment="1">
      <alignment/>
    </xf>
    <xf numFmtId="0" fontId="1" fillId="32" borderId="31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1" fillId="34" borderId="32" xfId="0" applyFont="1" applyFill="1" applyBorder="1" applyAlignment="1">
      <alignment/>
    </xf>
    <xf numFmtId="0" fontId="1" fillId="32" borderId="33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34" borderId="22" xfId="0" applyFont="1" applyFill="1" applyBorder="1" applyAlignment="1">
      <alignment/>
    </xf>
    <xf numFmtId="3" fontId="0" fillId="33" borderId="34" xfId="0" applyNumberFormat="1" applyFill="1" applyBorder="1" applyAlignment="1" applyProtection="1">
      <alignment/>
      <protection locked="0"/>
    </xf>
    <xf numFmtId="0" fontId="1" fillId="32" borderId="35" xfId="0" applyFont="1" applyFill="1" applyBorder="1" applyAlignment="1">
      <alignment horizontal="center" wrapText="1"/>
    </xf>
    <xf numFmtId="0" fontId="0" fillId="34" borderId="35" xfId="0" applyFill="1" applyBorder="1" applyAlignment="1">
      <alignment horizontal="center"/>
    </xf>
    <xf numFmtId="0" fontId="1" fillId="32" borderId="36" xfId="0" applyFont="1" applyFill="1" applyBorder="1" applyAlignment="1">
      <alignment horizontal="center" wrapText="1"/>
    </xf>
    <xf numFmtId="0" fontId="1" fillId="34" borderId="24" xfId="0" applyFont="1" applyFill="1" applyBorder="1" applyAlignment="1">
      <alignment/>
    </xf>
    <xf numFmtId="3" fontId="0" fillId="32" borderId="37" xfId="0" applyNumberFormat="1" applyFill="1" applyBorder="1" applyAlignment="1">
      <alignment horizontal="center"/>
    </xf>
    <xf numFmtId="0" fontId="15" fillId="32" borderId="0" xfId="53" applyFont="1" applyFill="1" applyAlignment="1" applyProtection="1">
      <alignment/>
      <protection locked="0"/>
    </xf>
    <xf numFmtId="0" fontId="16" fillId="32" borderId="0" xfId="0" applyFont="1" applyFill="1" applyAlignment="1" applyProtection="1">
      <alignment/>
      <protection locked="0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12" fillId="32" borderId="0" xfId="53" applyFill="1" applyAlignment="1" applyProtection="1">
      <alignment/>
      <protection/>
    </xf>
    <xf numFmtId="0" fontId="1" fillId="35" borderId="0" xfId="0" applyFont="1" applyFill="1" applyAlignment="1">
      <alignment/>
    </xf>
    <xf numFmtId="168" fontId="0" fillId="33" borderId="20" xfId="0" applyNumberFormat="1" applyFill="1" applyBorder="1" applyAlignment="1">
      <alignment/>
    </xf>
    <xf numFmtId="168" fontId="0" fillId="32" borderId="20" xfId="0" applyNumberFormat="1" applyFill="1" applyBorder="1" applyAlignment="1">
      <alignment/>
    </xf>
    <xf numFmtId="168" fontId="0" fillId="32" borderId="26" xfId="0" applyNumberFormat="1" applyFill="1" applyBorder="1" applyAlignment="1">
      <alignment/>
    </xf>
    <xf numFmtId="169" fontId="0" fillId="33" borderId="20" xfId="0" applyNumberFormat="1" applyFill="1" applyBorder="1" applyAlignment="1">
      <alignment/>
    </xf>
    <xf numFmtId="169" fontId="0" fillId="32" borderId="38" xfId="0" applyNumberFormat="1" applyFill="1" applyBorder="1" applyAlignment="1">
      <alignment/>
    </xf>
    <xf numFmtId="169" fontId="0" fillId="32" borderId="26" xfId="0" applyNumberFormat="1" applyFill="1" applyBorder="1" applyAlignment="1">
      <alignment/>
    </xf>
    <xf numFmtId="0" fontId="17" fillId="32" borderId="0" xfId="0" applyFont="1" applyFill="1" applyAlignment="1">
      <alignment/>
    </xf>
    <xf numFmtId="168" fontId="0" fillId="33" borderId="11" xfId="0" applyNumberFormat="1" applyFill="1" applyBorder="1" applyAlignment="1">
      <alignment/>
    </xf>
    <xf numFmtId="168" fontId="0" fillId="32" borderId="38" xfId="0" applyNumberFormat="1" applyFill="1" applyBorder="1" applyAlignment="1">
      <alignment/>
    </xf>
    <xf numFmtId="0" fontId="0" fillId="34" borderId="39" xfId="0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32" borderId="40" xfId="0" applyFont="1" applyFill="1" applyBorder="1" applyAlignment="1">
      <alignment horizontal="center" vertical="center"/>
    </xf>
    <xf numFmtId="0" fontId="5" fillId="32" borderId="41" xfId="0" applyFont="1" applyFill="1" applyBorder="1" applyAlignment="1">
      <alignment horizontal="center" vertical="center"/>
    </xf>
    <xf numFmtId="0" fontId="5" fillId="32" borderId="4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b/>
        <i val="0"/>
        <color indexed="10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co.cpa.state.tx.us/" TargetMode="External" /><Relationship Id="rId2" Type="http://schemas.openxmlformats.org/officeDocument/2006/relationships/hyperlink" Target="http://www.tea.state.tx.us/school.finance/audit/resguide13/new/new.pdf" TargetMode="External" /><Relationship Id="rId3" Type="http://schemas.openxmlformats.org/officeDocument/2006/relationships/hyperlink" Target="mailto:nwest@esc12.net" TargetMode="External" /><Relationship Id="rId4" Type="http://schemas.openxmlformats.org/officeDocument/2006/relationships/hyperlink" Target="mailto:gpittman@esc12.net" TargetMode="External" /><Relationship Id="rId5" Type="http://schemas.openxmlformats.org/officeDocument/2006/relationships/hyperlink" Target="mailto:charvey@esc12.net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6.28125" style="0" customWidth="1"/>
    <col min="8" max="8" width="7.00390625" style="0" customWidth="1"/>
    <col min="9" max="9" width="5.00390625" style="0" customWidth="1"/>
    <col min="15" max="15" width="28.7109375" style="0" customWidth="1"/>
  </cols>
  <sheetData>
    <row r="1" spans="1:19" ht="15">
      <c r="A1" s="121" t="s">
        <v>55</v>
      </c>
      <c r="B1" s="62"/>
      <c r="C1" s="62"/>
      <c r="D1" s="62"/>
      <c r="E1" s="62"/>
      <c r="F1" s="63" t="s">
        <v>41</v>
      </c>
      <c r="G1" s="62"/>
      <c r="H1" s="62"/>
      <c r="I1" s="62"/>
      <c r="J1" s="62"/>
      <c r="K1" s="62"/>
      <c r="L1" s="62"/>
      <c r="M1" s="62"/>
      <c r="N1" s="62"/>
      <c r="O1" s="62"/>
      <c r="P1" s="60"/>
      <c r="Q1" s="60"/>
      <c r="R1" s="60"/>
      <c r="S1" s="60"/>
    </row>
    <row r="2" spans="1:19" ht="12" customHeight="1">
      <c r="A2" s="62"/>
      <c r="B2" s="62"/>
      <c r="C2" s="62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0"/>
      <c r="Q2" s="60"/>
      <c r="R2" s="60"/>
      <c r="S2" s="60"/>
    </row>
    <row r="3" spans="1:19" s="59" customFormat="1" ht="13.5">
      <c r="A3" s="64" t="s">
        <v>23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1"/>
      <c r="Q3" s="61"/>
      <c r="R3" s="61"/>
      <c r="S3" s="61"/>
    </row>
    <row r="4" spans="1:19" s="59" customFormat="1" ht="13.5">
      <c r="A4" s="64" t="s">
        <v>24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1"/>
      <c r="Q4" s="61"/>
      <c r="R4" s="61"/>
      <c r="S4" s="61"/>
    </row>
    <row r="5" spans="1:19" s="67" customFormat="1" ht="13.5">
      <c r="A5" s="65" t="s">
        <v>28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6"/>
      <c r="Q5" s="66"/>
      <c r="R5" s="66"/>
      <c r="S5" s="66"/>
    </row>
    <row r="6" spans="1:19" s="67" customFormat="1" ht="13.5">
      <c r="A6" s="65" t="s">
        <v>29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6"/>
      <c r="S6" s="66"/>
    </row>
    <row r="7" spans="1:19" s="67" customFormat="1" ht="13.5">
      <c r="A7" s="65" t="s">
        <v>33</v>
      </c>
      <c r="B7" s="65"/>
      <c r="C7" s="119" t="s">
        <v>34</v>
      </c>
      <c r="D7" s="120"/>
      <c r="E7" s="120"/>
      <c r="F7" s="120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6"/>
      <c r="S7" s="66"/>
    </row>
    <row r="8" spans="1:19" ht="12.7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0"/>
      <c r="Q8" s="60"/>
      <c r="R8" s="60"/>
      <c r="S8" s="60"/>
    </row>
    <row r="9" spans="1:19" s="67" customFormat="1" ht="13.5">
      <c r="A9" s="65" t="s">
        <v>44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6"/>
      <c r="Q9" s="66"/>
      <c r="R9" s="66"/>
      <c r="S9" s="66"/>
    </row>
    <row r="10" spans="1:19" s="67" customFormat="1" ht="13.5">
      <c r="A10" s="65" t="s">
        <v>26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6"/>
      <c r="Q10" s="66"/>
      <c r="R10" s="66"/>
      <c r="S10" s="66"/>
    </row>
    <row r="11" spans="1:19" s="67" customFormat="1" ht="13.5">
      <c r="A11" s="65" t="s">
        <v>30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6"/>
      <c r="Q11" s="66"/>
      <c r="R11" s="66"/>
      <c r="S11" s="66"/>
    </row>
    <row r="12" spans="1:19" s="67" customFormat="1" ht="13.5">
      <c r="A12" s="65" t="s">
        <v>25</v>
      </c>
      <c r="B12" s="65"/>
      <c r="C12" s="65"/>
      <c r="D12" s="65"/>
      <c r="E12" s="65"/>
      <c r="F12" s="65"/>
      <c r="G12" s="70"/>
      <c r="H12" s="70"/>
      <c r="I12" s="70"/>
      <c r="J12" s="70"/>
      <c r="K12" s="70"/>
      <c r="L12" s="70"/>
      <c r="M12" s="70"/>
      <c r="N12" s="70"/>
      <c r="O12" s="65"/>
      <c r="P12" s="66"/>
      <c r="Q12" s="66"/>
      <c r="R12" s="66"/>
      <c r="S12" s="66"/>
    </row>
    <row r="13" spans="1:19" s="67" customFormat="1" ht="13.5">
      <c r="A13" s="68" t="s">
        <v>31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6"/>
      <c r="Q13" s="66"/>
      <c r="R13" s="66"/>
      <c r="S13" s="66"/>
    </row>
    <row r="14" spans="1:19" s="67" customFormat="1" ht="13.5">
      <c r="A14" s="69" t="s">
        <v>32</v>
      </c>
      <c r="B14" s="69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6"/>
      <c r="Q14" s="66"/>
      <c r="R14" s="66"/>
      <c r="S14" s="66"/>
    </row>
    <row r="15" spans="1:19" s="67" customFormat="1" ht="13.5">
      <c r="A15" s="65" t="s">
        <v>35</v>
      </c>
      <c r="B15" s="65"/>
      <c r="C15" s="65"/>
      <c r="D15" s="65"/>
      <c r="E15" s="65"/>
      <c r="F15" s="65"/>
      <c r="G15" s="65"/>
      <c r="H15" s="65"/>
      <c r="I15" s="65"/>
      <c r="J15" s="119" t="s">
        <v>36</v>
      </c>
      <c r="K15" s="120"/>
      <c r="L15" s="120"/>
      <c r="M15" s="120"/>
      <c r="N15" s="120"/>
      <c r="O15" s="120"/>
      <c r="P15" s="66"/>
      <c r="Q15" s="66"/>
      <c r="R15" s="66"/>
      <c r="S15" s="66"/>
    </row>
    <row r="16" spans="1:19" ht="12.7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0"/>
      <c r="Q16" s="60"/>
      <c r="R16" s="60"/>
      <c r="S16" s="60"/>
    </row>
    <row r="17" spans="1:19" ht="13.5">
      <c r="A17" s="65" t="s">
        <v>40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0"/>
      <c r="Q17" s="60"/>
      <c r="R17" s="60"/>
      <c r="S17" s="60"/>
    </row>
    <row r="18" spans="1:19" ht="13.5">
      <c r="A18" s="65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0"/>
      <c r="Q18" s="60"/>
      <c r="R18" s="60"/>
      <c r="S18" s="60"/>
    </row>
    <row r="19" spans="1:19" ht="13.5">
      <c r="A19" s="65" t="s">
        <v>43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0"/>
      <c r="Q19" s="60"/>
      <c r="R19" s="60"/>
      <c r="S19" s="60"/>
    </row>
    <row r="20" spans="1:19" s="67" customFormat="1" ht="13.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6"/>
      <c r="Q20" s="66"/>
      <c r="R20" s="66"/>
      <c r="S20" s="66"/>
    </row>
    <row r="21" spans="1:19" s="67" customFormat="1" ht="12" customHeight="1">
      <c r="A21" s="65" t="s">
        <v>27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6"/>
      <c r="Q21" s="66"/>
      <c r="R21" s="66"/>
      <c r="S21" s="66"/>
    </row>
    <row r="22" spans="1:19" s="67" customFormat="1" ht="13.5">
      <c r="A22" s="65" t="s">
        <v>45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6"/>
      <c r="Q22" s="66"/>
      <c r="R22" s="66"/>
      <c r="S22" s="66"/>
    </row>
    <row r="23" spans="1:19" s="67" customFormat="1" ht="15" customHeight="1">
      <c r="A23" s="65" t="s">
        <v>37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6"/>
      <c r="Q23" s="66"/>
      <c r="R23" s="66"/>
      <c r="S23" s="66"/>
    </row>
    <row r="24" spans="1:19" s="67" customFormat="1" ht="13.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6"/>
      <c r="Q24" s="66"/>
      <c r="R24" s="66"/>
      <c r="S24" s="66"/>
    </row>
    <row r="25" spans="1:19" s="67" customFormat="1" ht="13.5">
      <c r="A25" s="131" t="s">
        <v>48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6"/>
      <c r="Q25" s="66"/>
      <c r="R25" s="66"/>
      <c r="S25" s="66"/>
    </row>
    <row r="26" spans="1:19" s="67" customFormat="1" ht="13.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6"/>
      <c r="Q26" s="66"/>
      <c r="R26" s="66"/>
      <c r="S26" s="66"/>
    </row>
    <row r="27" spans="1:19" s="1" customFormat="1" ht="12.75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1"/>
      <c r="M27" s="121"/>
      <c r="N27" s="121"/>
      <c r="O27" s="121"/>
      <c r="P27" s="124"/>
      <c r="Q27" s="124"/>
      <c r="R27" s="124"/>
      <c r="S27" s="124"/>
    </row>
    <row r="28" spans="1:15" ht="12.75">
      <c r="A28" s="122" t="s">
        <v>51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62"/>
      <c r="M28" s="62"/>
      <c r="N28" s="62"/>
      <c r="O28" s="62"/>
    </row>
    <row r="29" spans="1:15" ht="12.75">
      <c r="A29" s="122" t="s">
        <v>38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62"/>
      <c r="M29" s="62"/>
      <c r="N29" s="62"/>
      <c r="O29" s="62"/>
    </row>
    <row r="30" spans="1:15" ht="12.75">
      <c r="A30" s="123" t="s">
        <v>52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</row>
    <row r="31" spans="1:15" ht="12" customHeigh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</row>
    <row r="32" spans="1:15" ht="12.75">
      <c r="A32" s="122" t="s">
        <v>49</v>
      </c>
      <c r="B32" s="122"/>
      <c r="C32" s="122"/>
      <c r="D32" s="122"/>
      <c r="E32" s="122"/>
      <c r="F32" s="62"/>
      <c r="G32" s="62"/>
      <c r="H32" s="62"/>
      <c r="I32" s="62"/>
      <c r="J32" s="62"/>
      <c r="K32" s="62"/>
      <c r="L32" s="62"/>
      <c r="M32" s="62"/>
      <c r="N32" s="62"/>
      <c r="O32" s="62"/>
    </row>
    <row r="33" spans="1:15" ht="12.75">
      <c r="A33" s="122" t="s">
        <v>39</v>
      </c>
      <c r="B33" s="122"/>
      <c r="C33" s="122"/>
      <c r="D33" s="122"/>
      <c r="E33" s="122"/>
      <c r="F33" s="62"/>
      <c r="G33" s="62"/>
      <c r="H33" s="62"/>
      <c r="I33" s="62"/>
      <c r="J33" s="62"/>
      <c r="K33" s="62"/>
      <c r="L33" s="62"/>
      <c r="M33" s="62"/>
      <c r="N33" s="62"/>
      <c r="O33" s="62"/>
    </row>
    <row r="34" spans="1:15" ht="12.75">
      <c r="A34" s="123" t="s">
        <v>53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</row>
    <row r="35" spans="1:19" ht="12.7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0"/>
      <c r="Q35" s="60"/>
      <c r="R35" s="60"/>
      <c r="S35" s="60"/>
    </row>
    <row r="36" spans="1:19" ht="12.75">
      <c r="A36" s="122" t="s">
        <v>50</v>
      </c>
      <c r="B36" s="122"/>
      <c r="C36" s="122"/>
      <c r="D36" s="122"/>
      <c r="E36" s="12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0"/>
      <c r="Q36" s="60"/>
      <c r="R36" s="60"/>
      <c r="S36" s="60"/>
    </row>
    <row r="37" spans="1:19" ht="12.75">
      <c r="A37" s="122" t="s">
        <v>46</v>
      </c>
      <c r="B37" s="122"/>
      <c r="C37" s="122"/>
      <c r="D37" s="122"/>
      <c r="E37" s="12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0"/>
      <c r="Q37" s="60"/>
      <c r="R37" s="60"/>
      <c r="S37" s="60"/>
    </row>
    <row r="38" spans="1:15" ht="12.75">
      <c r="A38" s="123" t="s">
        <v>54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</row>
    <row r="39" spans="1:15" ht="12.7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</row>
    <row r="40" spans="1:15" ht="12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</row>
    <row r="41" spans="1:15" ht="12.7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</row>
    <row r="42" spans="1:15" ht="12.7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</row>
  </sheetData>
  <sheetProtection/>
  <hyperlinks>
    <hyperlink ref="C7" r:id="rId1" display="http://www.seco.cpa.state.tx.us/"/>
    <hyperlink ref="J15" r:id="rId2" display="http://www.tea.state.tx.us/school.finance/audit/resguide13/new/new.pdf"/>
    <hyperlink ref="A38" r:id="rId3" display="nwest@esc12.net"/>
    <hyperlink ref="A34" r:id="rId4" display="gpittman@esc12.net"/>
    <hyperlink ref="A30" r:id="rId5" display="charvey@esc12.net"/>
  </hyperlinks>
  <printOptions/>
  <pageMargins left="0.75" right="0.75" top="1" bottom="1" header="0.5" footer="0.5"/>
  <pageSetup horizontalDpi="300" verticalDpi="300" orientation="portrait" r:id="rId6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11.140625" style="1" customWidth="1"/>
    <col min="2" max="2" width="1.8515625" style="2" customWidth="1"/>
    <col min="3" max="3" width="15.00390625" style="0" customWidth="1"/>
    <col min="4" max="16" width="12.7109375" style="0" customWidth="1"/>
    <col min="17" max="17" width="13.7109375" style="82" hidden="1" customWidth="1"/>
    <col min="18" max="18" width="14.8515625" style="3" customWidth="1"/>
    <col min="19" max="19" width="12.140625" style="1" customWidth="1"/>
  </cols>
  <sheetData>
    <row r="1" spans="1:19" s="6" customFormat="1" ht="17.25">
      <c r="A1" s="10"/>
      <c r="B1" s="7"/>
      <c r="E1" s="15"/>
      <c r="F1" s="15"/>
      <c r="G1" s="16"/>
      <c r="H1" s="73" t="s">
        <v>47</v>
      </c>
      <c r="I1" s="17"/>
      <c r="J1" s="17"/>
      <c r="K1" s="17"/>
      <c r="L1" s="8"/>
      <c r="M1" s="8"/>
      <c r="N1" s="8"/>
      <c r="Q1" s="74"/>
      <c r="R1" s="53"/>
      <c r="S1" s="10"/>
    </row>
    <row r="2" spans="1:19" s="6" customFormat="1" ht="18" thickBot="1">
      <c r="A2" s="10"/>
      <c r="B2" s="7"/>
      <c r="E2" s="135" t="s">
        <v>58</v>
      </c>
      <c r="F2" s="18"/>
      <c r="G2" s="18"/>
      <c r="H2" s="19"/>
      <c r="I2" s="20"/>
      <c r="J2" s="17"/>
      <c r="K2" s="17"/>
      <c r="L2" s="8"/>
      <c r="M2" s="8"/>
      <c r="N2" s="9"/>
      <c r="Q2" s="84"/>
      <c r="R2" s="53"/>
      <c r="S2" s="103"/>
    </row>
    <row r="3" spans="1:20" s="11" customFormat="1" ht="31.5" thickBot="1">
      <c r="A3" s="24"/>
      <c r="B3" s="25"/>
      <c r="C3" s="26" t="s">
        <v>56</v>
      </c>
      <c r="D3" s="136" t="s">
        <v>62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8"/>
      <c r="Q3" s="75"/>
      <c r="R3" s="85"/>
      <c r="S3" s="93"/>
      <c r="T3" s="106"/>
    </row>
    <row r="4" spans="1:20" s="4" customFormat="1" ht="30.75" customHeight="1">
      <c r="A4" s="27" t="s">
        <v>19</v>
      </c>
      <c r="B4" s="28"/>
      <c r="C4" s="26" t="s">
        <v>42</v>
      </c>
      <c r="D4" s="12" t="s">
        <v>0</v>
      </c>
      <c r="E4" s="12" t="s">
        <v>1</v>
      </c>
      <c r="F4" s="12" t="s">
        <v>2</v>
      </c>
      <c r="G4" s="12" t="s">
        <v>3</v>
      </c>
      <c r="H4" s="12" t="s">
        <v>4</v>
      </c>
      <c r="I4" s="12" t="s">
        <v>5</v>
      </c>
      <c r="J4" s="12" t="s">
        <v>10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48" t="s">
        <v>17</v>
      </c>
      <c r="Q4" s="76"/>
      <c r="R4" s="48" t="s">
        <v>57</v>
      </c>
      <c r="S4" s="94" t="s">
        <v>19</v>
      </c>
      <c r="T4" s="107"/>
    </row>
    <row r="5" spans="1:20" s="5" customFormat="1" ht="13.5" thickBot="1">
      <c r="A5" s="29" t="s">
        <v>11</v>
      </c>
      <c r="B5" s="23"/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49">
        <f>SUM(D5:O5)</f>
        <v>0</v>
      </c>
      <c r="Q5" s="77">
        <f>P5-C5</f>
        <v>0</v>
      </c>
      <c r="R5" s="86">
        <f>IF(O5&gt;0,(Q5/C5),"")</f>
      </c>
      <c r="S5" s="95" t="s">
        <v>11</v>
      </c>
      <c r="T5" s="108"/>
    </row>
    <row r="6" spans="1:20" s="5" customFormat="1" ht="14.25" thickBot="1" thickTop="1">
      <c r="A6" s="30"/>
      <c r="B6" s="21" t="s">
        <v>8</v>
      </c>
      <c r="C6" s="57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0">
        <f>SUM(D6:O6)</f>
        <v>0</v>
      </c>
      <c r="Q6" s="77">
        <f>P6-C6</f>
        <v>0</v>
      </c>
      <c r="R6" s="86">
        <f>IF(O6&gt;0,(Q6/C6),"")</f>
      </c>
      <c r="S6" s="96" t="s">
        <v>6</v>
      </c>
      <c r="T6" s="108"/>
    </row>
    <row r="7" spans="1:20" ht="13.5" thickTop="1">
      <c r="A7" s="31" t="s">
        <v>18</v>
      </c>
      <c r="B7" s="23" t="s">
        <v>8</v>
      </c>
      <c r="C7" s="125">
        <f>IF(C5&gt;0,(C6/C5),"")</f>
      </c>
      <c r="D7" s="126">
        <f aca="true" t="shared" si="0" ref="D7:O7">IF(D5&gt;0,D6/D5,"")</f>
      </c>
      <c r="E7" s="126">
        <f t="shared" si="0"/>
      </c>
      <c r="F7" s="126">
        <f t="shared" si="0"/>
      </c>
      <c r="G7" s="126">
        <f t="shared" si="0"/>
      </c>
      <c r="H7" s="126">
        <f t="shared" si="0"/>
      </c>
      <c r="I7" s="126">
        <f t="shared" si="0"/>
      </c>
      <c r="J7" s="126">
        <f t="shared" si="0"/>
      </c>
      <c r="K7" s="126">
        <f t="shared" si="0"/>
      </c>
      <c r="L7" s="126">
        <f t="shared" si="0"/>
      </c>
      <c r="M7" s="126">
        <f t="shared" si="0"/>
      </c>
      <c r="N7" s="126">
        <f t="shared" si="0"/>
      </c>
      <c r="O7" s="126">
        <f t="shared" si="0"/>
      </c>
      <c r="P7" s="127" t="e">
        <f>AVERAGE(D7:O7)</f>
        <v>#DIV/0!</v>
      </c>
      <c r="Q7" s="78"/>
      <c r="R7" s="87"/>
      <c r="S7" s="97" t="s">
        <v>18</v>
      </c>
      <c r="T7" s="109"/>
    </row>
    <row r="8" spans="1:20" ht="12.75">
      <c r="A8" s="39"/>
      <c r="B8" s="40"/>
      <c r="C8" s="41"/>
      <c r="D8" s="41"/>
      <c r="E8" s="41"/>
      <c r="F8" s="41"/>
      <c r="G8" s="41"/>
      <c r="H8" s="41"/>
      <c r="I8" s="41"/>
      <c r="J8" s="41"/>
      <c r="K8" s="42"/>
      <c r="L8" s="41"/>
      <c r="M8" s="42"/>
      <c r="N8" s="42"/>
      <c r="O8" s="42"/>
      <c r="P8" s="51"/>
      <c r="Q8" s="79"/>
      <c r="R8" s="88"/>
      <c r="S8" s="98"/>
      <c r="T8" s="109"/>
    </row>
    <row r="9" spans="1:20" ht="12.75">
      <c r="A9" s="33" t="s">
        <v>20</v>
      </c>
      <c r="B9" s="32"/>
      <c r="C9" s="72"/>
      <c r="D9" s="13"/>
      <c r="E9" s="13"/>
      <c r="F9" s="13"/>
      <c r="G9" s="13"/>
      <c r="H9" s="13"/>
      <c r="I9" s="13"/>
      <c r="J9" s="13"/>
      <c r="K9" s="14"/>
      <c r="L9" s="13"/>
      <c r="M9" s="14"/>
      <c r="N9" s="14"/>
      <c r="O9" s="14"/>
      <c r="P9" s="49"/>
      <c r="Q9" s="80"/>
      <c r="R9" s="89"/>
      <c r="S9" s="99" t="s">
        <v>20</v>
      </c>
      <c r="T9" s="109"/>
    </row>
    <row r="10" spans="1:20" ht="13.5" thickBot="1">
      <c r="A10" s="31" t="s">
        <v>7</v>
      </c>
      <c r="B10" s="32"/>
      <c r="C10" s="55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49">
        <f>SUM(D10:O10)</f>
        <v>0</v>
      </c>
      <c r="Q10" s="77">
        <f>P10-C10</f>
        <v>0</v>
      </c>
      <c r="R10" s="86">
        <f>IF(O10&gt;0,(Q10/C10),"")</f>
      </c>
      <c r="S10" s="97" t="s">
        <v>7</v>
      </c>
      <c r="T10" s="109"/>
    </row>
    <row r="11" spans="1:20" ht="14.25" thickBot="1" thickTop="1">
      <c r="A11" s="34" t="s">
        <v>6</v>
      </c>
      <c r="B11" s="22" t="s">
        <v>8</v>
      </c>
      <c r="C11" s="57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0">
        <f>SUM(D11:O11)</f>
        <v>0</v>
      </c>
      <c r="Q11" s="77">
        <f>P11-C11</f>
        <v>0</v>
      </c>
      <c r="R11" s="86">
        <f>IF(O11&gt;0,(Q11/C11),"")</f>
      </c>
      <c r="S11" s="100" t="s">
        <v>6</v>
      </c>
      <c r="T11" s="109"/>
    </row>
    <row r="12" spans="1:20" ht="13.5" thickTop="1">
      <c r="A12" s="31" t="s">
        <v>18</v>
      </c>
      <c r="B12" s="23" t="s">
        <v>8</v>
      </c>
      <c r="C12" s="125">
        <f>IF(C10&gt;0,(C11/C10),"")</f>
      </c>
      <c r="D12" s="126">
        <f aca="true" t="shared" si="1" ref="D12:O12">IF(D10&gt;0,D11/D10,"")</f>
      </c>
      <c r="E12" s="126">
        <f t="shared" si="1"/>
      </c>
      <c r="F12" s="126">
        <f t="shared" si="1"/>
      </c>
      <c r="G12" s="126">
        <f t="shared" si="1"/>
      </c>
      <c r="H12" s="126">
        <f t="shared" si="1"/>
      </c>
      <c r="I12" s="126">
        <f t="shared" si="1"/>
      </c>
      <c r="J12" s="126">
        <f t="shared" si="1"/>
      </c>
      <c r="K12" s="126">
        <f t="shared" si="1"/>
      </c>
      <c r="L12" s="126">
        <f t="shared" si="1"/>
      </c>
      <c r="M12" s="126">
        <f t="shared" si="1"/>
      </c>
      <c r="N12" s="126">
        <f t="shared" si="1"/>
      </c>
      <c r="O12" s="126">
        <f t="shared" si="1"/>
      </c>
      <c r="P12" s="127" t="e">
        <f>AVERAGE(D12:O12)</f>
        <v>#DIV/0!</v>
      </c>
      <c r="Q12" s="78"/>
      <c r="R12" s="87"/>
      <c r="S12" s="97" t="s">
        <v>18</v>
      </c>
      <c r="T12" s="109"/>
    </row>
    <row r="13" spans="1:20" ht="12.75">
      <c r="A13" s="43"/>
      <c r="B13" s="40"/>
      <c r="C13" s="44"/>
      <c r="D13" s="44"/>
      <c r="E13" s="44"/>
      <c r="F13" s="44"/>
      <c r="G13" s="44"/>
      <c r="H13" s="44"/>
      <c r="I13" s="44"/>
      <c r="J13" s="44"/>
      <c r="K13" s="45"/>
      <c r="L13" s="44"/>
      <c r="M13" s="45"/>
      <c r="N13" s="45"/>
      <c r="O13" s="45"/>
      <c r="P13" s="51"/>
      <c r="Q13" s="79"/>
      <c r="R13" s="88"/>
      <c r="S13" s="101"/>
      <c r="T13" s="109"/>
    </row>
    <row r="14" spans="1:20" ht="12.75">
      <c r="A14" s="33" t="s">
        <v>21</v>
      </c>
      <c r="B14" s="32"/>
      <c r="C14" s="72"/>
      <c r="D14" s="13"/>
      <c r="E14" s="13"/>
      <c r="F14" s="13"/>
      <c r="G14" s="13"/>
      <c r="H14" s="13"/>
      <c r="I14" s="13"/>
      <c r="J14" s="13"/>
      <c r="K14" s="14"/>
      <c r="L14" s="13"/>
      <c r="M14" s="14"/>
      <c r="N14" s="14"/>
      <c r="O14" s="14"/>
      <c r="P14" s="49"/>
      <c r="Q14" s="80"/>
      <c r="R14" s="89"/>
      <c r="S14" s="99" t="s">
        <v>21</v>
      </c>
      <c r="T14" s="109"/>
    </row>
    <row r="15" spans="1:20" ht="13.5" thickBot="1">
      <c r="A15" s="31" t="s">
        <v>9</v>
      </c>
      <c r="B15" s="32"/>
      <c r="C15" s="55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49">
        <f>SUM(D15:O15)</f>
        <v>0</v>
      </c>
      <c r="Q15" s="77">
        <f>P15-C15</f>
        <v>0</v>
      </c>
      <c r="R15" s="86">
        <f>IF(O15&gt;0,(Q15/C15),"")</f>
      </c>
      <c r="S15" s="97" t="s">
        <v>9</v>
      </c>
      <c r="T15" s="109"/>
    </row>
    <row r="16" spans="1:20" ht="14.25" thickBot="1" thickTop="1">
      <c r="A16" s="34" t="s">
        <v>6</v>
      </c>
      <c r="B16" s="22" t="s">
        <v>8</v>
      </c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0">
        <f>SUM(D16:O16)</f>
        <v>0</v>
      </c>
      <c r="Q16" s="77">
        <f>P16-C16</f>
        <v>0</v>
      </c>
      <c r="R16" s="86">
        <f>IF(O16&gt;0,(Q16/C16),"")</f>
      </c>
      <c r="S16" s="100" t="s">
        <v>6</v>
      </c>
      <c r="T16" s="109"/>
    </row>
    <row r="17" spans="1:20" ht="14.25" thickBot="1" thickTop="1">
      <c r="A17" s="31" t="s">
        <v>18</v>
      </c>
      <c r="B17" s="118" t="s">
        <v>8</v>
      </c>
      <c r="C17" s="128">
        <f>IF(C15&gt;0,(C16/C15),"")</f>
      </c>
      <c r="D17" s="129">
        <f aca="true" t="shared" si="2" ref="D17:O17">IF(D15&gt;0,D16/D15,"")</f>
      </c>
      <c r="E17" s="129">
        <f t="shared" si="2"/>
      </c>
      <c r="F17" s="129">
        <f t="shared" si="2"/>
      </c>
      <c r="G17" s="129">
        <f t="shared" si="2"/>
      </c>
      <c r="H17" s="129">
        <f t="shared" si="2"/>
      </c>
      <c r="I17" s="129">
        <f t="shared" si="2"/>
      </c>
      <c r="J17" s="129">
        <f t="shared" si="2"/>
      </c>
      <c r="K17" s="129">
        <f t="shared" si="2"/>
      </c>
      <c r="L17" s="129">
        <f t="shared" si="2"/>
      </c>
      <c r="M17" s="129">
        <f t="shared" si="2"/>
      </c>
      <c r="N17" s="129">
        <f t="shared" si="2"/>
      </c>
      <c r="O17" s="129">
        <f t="shared" si="2"/>
      </c>
      <c r="P17" s="130" t="e">
        <f>AVERAGE(D17:O17)</f>
        <v>#DIV/0!</v>
      </c>
      <c r="Q17" s="78"/>
      <c r="R17" s="90"/>
      <c r="S17" s="105" t="s">
        <v>18</v>
      </c>
      <c r="T17" s="109"/>
    </row>
    <row r="18" spans="1:20" ht="12.75">
      <c r="A18" s="112"/>
      <c r="B18" s="13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51"/>
      <c r="Q18" s="79"/>
      <c r="R18" s="91"/>
      <c r="S18" s="104"/>
      <c r="T18" s="109"/>
    </row>
    <row r="19" spans="1:20" s="35" customFormat="1" ht="27" thickBot="1">
      <c r="A19" s="92" t="s">
        <v>22</v>
      </c>
      <c r="B19" s="114" t="s">
        <v>8</v>
      </c>
      <c r="C19" s="46">
        <f>C6+C11+C16</f>
        <v>0</v>
      </c>
      <c r="D19" s="47">
        <f aca="true" t="shared" si="3" ref="D19:O19">D6+D11+D16</f>
        <v>0</v>
      </c>
      <c r="E19" s="47">
        <f t="shared" si="3"/>
        <v>0</v>
      </c>
      <c r="F19" s="47">
        <f t="shared" si="3"/>
        <v>0</v>
      </c>
      <c r="G19" s="47">
        <f t="shared" si="3"/>
        <v>0</v>
      </c>
      <c r="H19" s="47">
        <f t="shared" si="3"/>
        <v>0</v>
      </c>
      <c r="I19" s="47">
        <f t="shared" si="3"/>
        <v>0</v>
      </c>
      <c r="J19" s="47">
        <f t="shared" si="3"/>
        <v>0</v>
      </c>
      <c r="K19" s="47">
        <f t="shared" si="3"/>
        <v>0</v>
      </c>
      <c r="L19" s="47">
        <f t="shared" si="3"/>
        <v>0</v>
      </c>
      <c r="M19" s="47">
        <f t="shared" si="3"/>
        <v>0</v>
      </c>
      <c r="N19" s="47">
        <f t="shared" si="3"/>
        <v>0</v>
      </c>
      <c r="O19" s="47">
        <f t="shared" si="3"/>
        <v>0</v>
      </c>
      <c r="P19" s="52">
        <f>SUM(D19:O19)</f>
        <v>0</v>
      </c>
      <c r="Q19" s="83"/>
      <c r="R19" s="92"/>
      <c r="S19" s="102" t="s">
        <v>22</v>
      </c>
      <c r="T19" s="110"/>
    </row>
    <row r="20" spans="1:19" s="38" customFormat="1" ht="12.75">
      <c r="A20" s="36"/>
      <c r="B20" s="37"/>
      <c r="Q20" s="81"/>
      <c r="R20" s="54"/>
      <c r="S20" s="36"/>
    </row>
    <row r="22" ht="12.75">
      <c r="R22" s="71"/>
    </row>
  </sheetData>
  <sheetProtection/>
  <mergeCells count="1">
    <mergeCell ref="D3:P3"/>
  </mergeCells>
  <conditionalFormatting sqref="R18:R19">
    <cfRule type="cellIs" priority="1" dxfId="1" operator="lessThan" stopIfTrue="1">
      <formula>100</formula>
    </cfRule>
  </conditionalFormatting>
  <conditionalFormatting sqref="R17">
    <cfRule type="cellIs" priority="2" dxfId="1" operator="greaterThan" stopIfTrue="1">
      <formula>1</formula>
    </cfRule>
  </conditionalFormatting>
  <conditionalFormatting sqref="R7:R9 R12:R14">
    <cfRule type="cellIs" priority="3" dxfId="2" operator="greaterThanOrEqual" stopIfTrue="1">
      <formula>0</formula>
    </cfRule>
  </conditionalFormatting>
  <conditionalFormatting sqref="R5:R6 R10:R11 R15">
    <cfRule type="cellIs" priority="4" dxfId="1" operator="lessThan" stopIfTrue="1">
      <formula>0</formula>
    </cfRule>
  </conditionalFormatting>
  <conditionalFormatting sqref="R16">
    <cfRule type="cellIs" priority="5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11.140625" style="1" customWidth="1"/>
    <col min="2" max="2" width="1.8515625" style="2" customWidth="1"/>
    <col min="3" max="3" width="15.140625" style="0" customWidth="1"/>
    <col min="4" max="16" width="12.7109375" style="0" customWidth="1"/>
    <col min="17" max="17" width="13.7109375" style="82" hidden="1" customWidth="1"/>
    <col min="18" max="18" width="14.8515625" style="3" customWidth="1"/>
    <col min="19" max="19" width="13.00390625" style="1" customWidth="1"/>
  </cols>
  <sheetData>
    <row r="1" spans="1:19" s="6" customFormat="1" ht="17.25">
      <c r="A1" s="10"/>
      <c r="B1" s="7"/>
      <c r="E1" s="15"/>
      <c r="F1" s="15"/>
      <c r="G1" s="16"/>
      <c r="H1" s="73" t="s">
        <v>47</v>
      </c>
      <c r="I1" s="17"/>
      <c r="J1" s="17"/>
      <c r="K1" s="17"/>
      <c r="L1" s="8"/>
      <c r="M1" s="8"/>
      <c r="N1" s="8"/>
      <c r="Q1" s="74"/>
      <c r="R1" s="53"/>
      <c r="S1" s="10"/>
    </row>
    <row r="2" spans="1:19" s="6" customFormat="1" ht="18" thickBot="1">
      <c r="A2" s="10"/>
      <c r="B2" s="7"/>
      <c r="E2" s="135" t="s">
        <v>60</v>
      </c>
      <c r="F2" s="18"/>
      <c r="G2" s="18"/>
      <c r="H2" s="19"/>
      <c r="I2" s="20"/>
      <c r="J2" s="17"/>
      <c r="K2" s="17"/>
      <c r="L2" s="8"/>
      <c r="M2" s="8"/>
      <c r="N2" s="9"/>
      <c r="Q2" s="84"/>
      <c r="R2" s="53"/>
      <c r="S2" s="103"/>
    </row>
    <row r="3" spans="1:20" s="11" customFormat="1" ht="31.5" thickBot="1">
      <c r="A3" s="24"/>
      <c r="B3" s="25"/>
      <c r="C3" s="26" t="s">
        <v>59</v>
      </c>
      <c r="D3" s="136" t="s">
        <v>61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8"/>
      <c r="Q3" s="75"/>
      <c r="R3" s="85"/>
      <c r="S3" s="93"/>
      <c r="T3" s="106"/>
    </row>
    <row r="4" spans="1:20" s="4" customFormat="1" ht="33" customHeight="1">
      <c r="A4" s="27" t="s">
        <v>19</v>
      </c>
      <c r="B4" s="28"/>
      <c r="C4" s="26" t="s">
        <v>42</v>
      </c>
      <c r="D4" s="12" t="s">
        <v>15</v>
      </c>
      <c r="E4" s="12" t="s">
        <v>16</v>
      </c>
      <c r="F4" s="12" t="s">
        <v>0</v>
      </c>
      <c r="G4" s="12" t="s">
        <v>1</v>
      </c>
      <c r="H4" s="12" t="s">
        <v>2</v>
      </c>
      <c r="I4" s="12" t="s">
        <v>3</v>
      </c>
      <c r="J4" s="12" t="s">
        <v>4</v>
      </c>
      <c r="K4" s="12" t="s">
        <v>5</v>
      </c>
      <c r="L4" s="12" t="s">
        <v>10</v>
      </c>
      <c r="M4" s="12" t="s">
        <v>12</v>
      </c>
      <c r="N4" s="12" t="s">
        <v>13</v>
      </c>
      <c r="O4" s="12" t="s">
        <v>14</v>
      </c>
      <c r="P4" s="48" t="s">
        <v>17</v>
      </c>
      <c r="Q4" s="76"/>
      <c r="R4" s="48" t="s">
        <v>57</v>
      </c>
      <c r="S4" s="94" t="s">
        <v>19</v>
      </c>
      <c r="T4" s="107"/>
    </row>
    <row r="5" spans="1:20" s="5" customFormat="1" ht="13.5" thickBot="1">
      <c r="A5" s="29" t="s">
        <v>11</v>
      </c>
      <c r="B5" s="23"/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49">
        <f>SUM(D5:O5)</f>
        <v>0</v>
      </c>
      <c r="Q5" s="77">
        <f>P5-C5</f>
        <v>0</v>
      </c>
      <c r="R5" s="86">
        <f>IF(O5&gt;0,(Q5/C5),"")</f>
      </c>
      <c r="S5" s="95" t="s">
        <v>11</v>
      </c>
      <c r="T5" s="108"/>
    </row>
    <row r="6" spans="1:20" s="5" customFormat="1" ht="14.25" thickBot="1" thickTop="1">
      <c r="A6" s="30" t="s">
        <v>6</v>
      </c>
      <c r="B6" s="21" t="s">
        <v>8</v>
      </c>
      <c r="C6" s="57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0">
        <f>SUM(D6:O6)</f>
        <v>0</v>
      </c>
      <c r="Q6" s="77">
        <f>P6-C6</f>
        <v>0</v>
      </c>
      <c r="R6" s="86">
        <f>IF(O6&gt;0,(Q6/C6),"")</f>
      </c>
      <c r="S6" s="96" t="s">
        <v>6</v>
      </c>
      <c r="T6" s="108"/>
    </row>
    <row r="7" spans="1:20" ht="13.5" thickTop="1">
      <c r="A7" s="31" t="s">
        <v>18</v>
      </c>
      <c r="B7" s="23" t="s">
        <v>8</v>
      </c>
      <c r="C7" s="125">
        <f>IF(C5&gt;0,(C6/C5),"")</f>
      </c>
      <c r="D7" s="126">
        <f>IF(D5&gt;0,D6/D5,"")</f>
      </c>
      <c r="E7" s="126">
        <f aca="true" t="shared" si="0" ref="E7:O7">IF(E5&gt;0,E6/E5,"")</f>
      </c>
      <c r="F7" s="126">
        <f t="shared" si="0"/>
      </c>
      <c r="G7" s="126">
        <f t="shared" si="0"/>
      </c>
      <c r="H7" s="126">
        <f t="shared" si="0"/>
      </c>
      <c r="I7" s="126">
        <f t="shared" si="0"/>
      </c>
      <c r="J7" s="126">
        <f t="shared" si="0"/>
      </c>
      <c r="K7" s="126">
        <f t="shared" si="0"/>
      </c>
      <c r="L7" s="126">
        <f t="shared" si="0"/>
      </c>
      <c r="M7" s="126">
        <f t="shared" si="0"/>
      </c>
      <c r="N7" s="126">
        <f t="shared" si="0"/>
      </c>
      <c r="O7" s="126">
        <f t="shared" si="0"/>
      </c>
      <c r="P7" s="127" t="e">
        <f>AVERAGE(D7:O7)</f>
        <v>#DIV/0!</v>
      </c>
      <c r="Q7" s="78"/>
      <c r="R7" s="87"/>
      <c r="S7" s="97" t="s">
        <v>18</v>
      </c>
      <c r="T7" s="109"/>
    </row>
    <row r="8" spans="1:20" ht="12.75">
      <c r="A8" s="39"/>
      <c r="B8" s="40"/>
      <c r="C8" s="41"/>
      <c r="D8" s="41"/>
      <c r="E8" s="41"/>
      <c r="F8" s="41"/>
      <c r="G8" s="41"/>
      <c r="H8" s="41"/>
      <c r="I8" s="41"/>
      <c r="J8" s="41"/>
      <c r="K8" s="42"/>
      <c r="L8" s="41"/>
      <c r="M8" s="42"/>
      <c r="N8" s="42"/>
      <c r="O8" s="42"/>
      <c r="P8" s="51"/>
      <c r="Q8" s="79"/>
      <c r="R8" s="88"/>
      <c r="S8" s="98"/>
      <c r="T8" s="109"/>
    </row>
    <row r="9" spans="1:20" ht="12.75">
      <c r="A9" s="33" t="s">
        <v>20</v>
      </c>
      <c r="B9" s="32"/>
      <c r="C9" s="72"/>
      <c r="D9" s="13"/>
      <c r="E9" s="13"/>
      <c r="F9" s="13"/>
      <c r="G9" s="13"/>
      <c r="H9" s="13"/>
      <c r="I9" s="13"/>
      <c r="J9" s="13"/>
      <c r="K9" s="14"/>
      <c r="L9" s="13"/>
      <c r="M9" s="14"/>
      <c r="N9" s="14"/>
      <c r="O9" s="14"/>
      <c r="P9" s="49"/>
      <c r="Q9" s="80"/>
      <c r="R9" s="89"/>
      <c r="S9" s="99" t="s">
        <v>20</v>
      </c>
      <c r="T9" s="109"/>
    </row>
    <row r="10" spans="1:20" ht="13.5" thickBot="1">
      <c r="A10" s="31" t="s">
        <v>7</v>
      </c>
      <c r="B10" s="32"/>
      <c r="C10" s="55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49">
        <f>SUM(D10:O10)</f>
        <v>0</v>
      </c>
      <c r="Q10" s="77">
        <f>P10-C10</f>
        <v>0</v>
      </c>
      <c r="R10" s="86">
        <f>IF(O10&gt;0,(Q10/C10),"")</f>
      </c>
      <c r="S10" s="97" t="s">
        <v>7</v>
      </c>
      <c r="T10" s="109"/>
    </row>
    <row r="11" spans="1:20" ht="14.25" thickBot="1" thickTop="1">
      <c r="A11" s="34" t="s">
        <v>6</v>
      </c>
      <c r="B11" s="22" t="s">
        <v>8</v>
      </c>
      <c r="C11" s="57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0">
        <f>SUM(D11:O11)</f>
        <v>0</v>
      </c>
      <c r="Q11" s="77">
        <f>P11-C11</f>
        <v>0</v>
      </c>
      <c r="R11" s="86">
        <f>IF(O11&gt;0,(Q11/C11),"")</f>
      </c>
      <c r="S11" s="100" t="s">
        <v>6</v>
      </c>
      <c r="T11" s="109"/>
    </row>
    <row r="12" spans="1:20" ht="13.5" thickTop="1">
      <c r="A12" s="31" t="s">
        <v>18</v>
      </c>
      <c r="B12" s="23" t="s">
        <v>8</v>
      </c>
      <c r="C12" s="125">
        <f>IF(C10&gt;0,(C11/C10),"")</f>
      </c>
      <c r="D12" s="126">
        <f>IF(D10&gt;0,D11/D10,"")</f>
      </c>
      <c r="E12" s="126">
        <f aca="true" t="shared" si="1" ref="E12:O12">IF(E10&gt;0,E11/E10,"")</f>
      </c>
      <c r="F12" s="126">
        <f t="shared" si="1"/>
      </c>
      <c r="G12" s="126">
        <f t="shared" si="1"/>
      </c>
      <c r="H12" s="126">
        <f t="shared" si="1"/>
      </c>
      <c r="I12" s="126">
        <f t="shared" si="1"/>
      </c>
      <c r="J12" s="126">
        <f t="shared" si="1"/>
      </c>
      <c r="K12" s="126">
        <f t="shared" si="1"/>
      </c>
      <c r="L12" s="126">
        <f t="shared" si="1"/>
      </c>
      <c r="M12" s="126">
        <f t="shared" si="1"/>
      </c>
      <c r="N12" s="126">
        <f t="shared" si="1"/>
      </c>
      <c r="O12" s="126">
        <f t="shared" si="1"/>
      </c>
      <c r="P12" s="127" t="e">
        <f>AVERAGE(D12:O12)</f>
        <v>#DIV/0!</v>
      </c>
      <c r="Q12" s="78"/>
      <c r="R12" s="87"/>
      <c r="S12" s="97" t="s">
        <v>18</v>
      </c>
      <c r="T12" s="109"/>
    </row>
    <row r="13" spans="1:20" ht="12.75">
      <c r="A13" s="43"/>
      <c r="B13" s="40"/>
      <c r="C13" s="44"/>
      <c r="D13" s="44"/>
      <c r="E13" s="44"/>
      <c r="F13" s="44"/>
      <c r="G13" s="44"/>
      <c r="H13" s="44"/>
      <c r="I13" s="44"/>
      <c r="J13" s="44"/>
      <c r="K13" s="45"/>
      <c r="L13" s="44"/>
      <c r="M13" s="45"/>
      <c r="N13" s="45"/>
      <c r="O13" s="45"/>
      <c r="P13" s="51"/>
      <c r="Q13" s="79"/>
      <c r="R13" s="88"/>
      <c r="S13" s="101"/>
      <c r="T13" s="109"/>
    </row>
    <row r="14" spans="1:20" ht="12.75">
      <c r="A14" s="33" t="s">
        <v>21</v>
      </c>
      <c r="B14" s="32"/>
      <c r="C14" s="72"/>
      <c r="D14" s="13"/>
      <c r="E14" s="13"/>
      <c r="F14" s="13"/>
      <c r="G14" s="13"/>
      <c r="H14" s="13"/>
      <c r="I14" s="13"/>
      <c r="J14" s="13"/>
      <c r="K14" s="14"/>
      <c r="L14" s="13"/>
      <c r="M14" s="14"/>
      <c r="N14" s="14"/>
      <c r="O14" s="14"/>
      <c r="P14" s="49"/>
      <c r="Q14" s="80"/>
      <c r="R14" s="89"/>
      <c r="S14" s="99" t="s">
        <v>21</v>
      </c>
      <c r="T14" s="109"/>
    </row>
    <row r="15" spans="1:20" ht="13.5" thickBot="1">
      <c r="A15" s="31" t="s">
        <v>9</v>
      </c>
      <c r="B15" s="32"/>
      <c r="C15" s="55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49">
        <f>SUM(D15:O15)</f>
        <v>0</v>
      </c>
      <c r="Q15" s="77">
        <f>P15-C15</f>
        <v>0</v>
      </c>
      <c r="R15" s="86">
        <f>IF(O15&gt;0,(Q15/C15),"")</f>
      </c>
      <c r="S15" s="97" t="s">
        <v>9</v>
      </c>
      <c r="T15" s="109"/>
    </row>
    <row r="16" spans="1:20" ht="14.25" thickBot="1" thickTop="1">
      <c r="A16" s="34" t="s">
        <v>6</v>
      </c>
      <c r="B16" s="22" t="s">
        <v>8</v>
      </c>
      <c r="C16" s="113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0">
        <f>SUM(D16:O16)</f>
        <v>0</v>
      </c>
      <c r="Q16" s="77">
        <f>P16-C16</f>
        <v>0</v>
      </c>
      <c r="R16" s="86">
        <f>IF(O16&gt;0,(Q16/C16),"")</f>
      </c>
      <c r="S16" s="100" t="s">
        <v>6</v>
      </c>
      <c r="T16" s="109"/>
    </row>
    <row r="17" spans="1:20" ht="14.25" thickBot="1" thickTop="1">
      <c r="A17" s="31" t="s">
        <v>18</v>
      </c>
      <c r="B17" s="118" t="s">
        <v>8</v>
      </c>
      <c r="C17" s="132">
        <f>IF(C15&gt;0,(C16/C15),"")</f>
      </c>
      <c r="D17" s="133">
        <f>IF(D15&gt;0,D16/D15,"")</f>
      </c>
      <c r="E17" s="133">
        <f aca="true" t="shared" si="2" ref="E17:O17">IF(E15&gt;0,E16/E15,"")</f>
      </c>
      <c r="F17" s="133">
        <f t="shared" si="2"/>
      </c>
      <c r="G17" s="133">
        <f t="shared" si="2"/>
      </c>
      <c r="H17" s="133">
        <f t="shared" si="2"/>
      </c>
      <c r="I17" s="133">
        <f t="shared" si="2"/>
      </c>
      <c r="J17" s="133">
        <f t="shared" si="2"/>
      </c>
      <c r="K17" s="133">
        <f t="shared" si="2"/>
      </c>
      <c r="L17" s="133">
        <f t="shared" si="2"/>
      </c>
      <c r="M17" s="133">
        <f t="shared" si="2"/>
      </c>
      <c r="N17" s="133">
        <f t="shared" si="2"/>
      </c>
      <c r="O17" s="133">
        <f t="shared" si="2"/>
      </c>
      <c r="P17" s="127" t="e">
        <f>AVERAGE(D17:O17)</f>
        <v>#DIV/0!</v>
      </c>
      <c r="Q17" s="78"/>
      <c r="R17" s="90"/>
      <c r="S17" s="105" t="s">
        <v>18</v>
      </c>
      <c r="T17" s="109"/>
    </row>
    <row r="18" spans="1:20" ht="13.5" thickBot="1">
      <c r="A18" s="117"/>
      <c r="B18" s="11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51"/>
      <c r="Q18" s="79"/>
      <c r="R18" s="91"/>
      <c r="S18" s="104"/>
      <c r="T18" s="109"/>
    </row>
    <row r="19" spans="1:20" s="35" customFormat="1" ht="27" thickBot="1">
      <c r="A19" s="116" t="s">
        <v>22</v>
      </c>
      <c r="B19" s="114" t="s">
        <v>8</v>
      </c>
      <c r="C19" s="46">
        <f>C6+C11+C16</f>
        <v>0</v>
      </c>
      <c r="D19" s="47">
        <f aca="true" t="shared" si="3" ref="D19:O19">D6+D11+D16</f>
        <v>0</v>
      </c>
      <c r="E19" s="47">
        <f t="shared" si="3"/>
        <v>0</v>
      </c>
      <c r="F19" s="47">
        <f t="shared" si="3"/>
        <v>0</v>
      </c>
      <c r="G19" s="47">
        <f t="shared" si="3"/>
        <v>0</v>
      </c>
      <c r="H19" s="47">
        <f t="shared" si="3"/>
        <v>0</v>
      </c>
      <c r="I19" s="47">
        <f t="shared" si="3"/>
        <v>0</v>
      </c>
      <c r="J19" s="47">
        <f t="shared" si="3"/>
        <v>0</v>
      </c>
      <c r="K19" s="47">
        <f t="shared" si="3"/>
        <v>0</v>
      </c>
      <c r="L19" s="47">
        <f t="shared" si="3"/>
        <v>0</v>
      </c>
      <c r="M19" s="47">
        <f t="shared" si="3"/>
        <v>0</v>
      </c>
      <c r="N19" s="47">
        <f t="shared" si="3"/>
        <v>0</v>
      </c>
      <c r="O19" s="47">
        <f t="shared" si="3"/>
        <v>0</v>
      </c>
      <c r="P19" s="52">
        <f>SUM(D19:O19)</f>
        <v>0</v>
      </c>
      <c r="Q19" s="83"/>
      <c r="R19" s="92"/>
      <c r="S19" s="102" t="s">
        <v>22</v>
      </c>
      <c r="T19" s="110"/>
    </row>
    <row r="20" spans="1:19" s="38" customFormat="1" ht="12.75">
      <c r="A20" s="36"/>
      <c r="B20" s="37"/>
      <c r="Q20" s="81"/>
      <c r="R20" s="54"/>
      <c r="S20" s="36"/>
    </row>
    <row r="21" spans="5:16" ht="12.75"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</row>
    <row r="22" ht="12.75">
      <c r="R22" s="71"/>
    </row>
  </sheetData>
  <sheetProtection/>
  <mergeCells count="1">
    <mergeCell ref="D3:P3"/>
  </mergeCells>
  <conditionalFormatting sqref="R18:R19">
    <cfRule type="cellIs" priority="1" dxfId="1" operator="lessThan" stopIfTrue="1">
      <formula>100</formula>
    </cfRule>
  </conditionalFormatting>
  <conditionalFormatting sqref="R17">
    <cfRule type="cellIs" priority="2" dxfId="1" operator="greaterThan" stopIfTrue="1">
      <formula>1</formula>
    </cfRule>
  </conditionalFormatting>
  <conditionalFormatting sqref="R7:R9 R12:R14">
    <cfRule type="cellIs" priority="3" dxfId="2" operator="greaterThanOrEqual" stopIfTrue="1">
      <formula>0</formula>
    </cfRule>
  </conditionalFormatting>
  <conditionalFormatting sqref="R5:R6 R10:R11 R15">
    <cfRule type="cellIs" priority="4" dxfId="1" operator="lessThan" stopIfTrue="1">
      <formula>0</formula>
    </cfRule>
  </conditionalFormatting>
  <conditionalFormatting sqref="R16">
    <cfRule type="cellIs" priority="5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Footer>&amp;R&amp;"Times New Roman,Italic"&amp;9ESC 12/Template/May 2009/Admin Lead-SF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Service Center Region 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Woody Brewton</dc:creator>
  <cp:keywords/>
  <dc:description/>
  <cp:lastModifiedBy>Candace Kato</cp:lastModifiedBy>
  <dcterms:created xsi:type="dcterms:W3CDTF">2007-12-03T16:48:26Z</dcterms:created>
  <dcterms:modified xsi:type="dcterms:W3CDTF">2023-05-25T13:31:48Z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